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5576" windowHeight="7236"/>
  </bookViews>
  <sheets>
    <sheet name="2043-2X10G00DNT-P " sheetId="2" r:id="rId1"/>
  </sheets>
  <calcPr calcId="145621"/>
</workbook>
</file>

<file path=xl/calcChain.xml><?xml version="1.0" encoding="utf-8"?>
<calcChain xmlns="http://schemas.openxmlformats.org/spreadsheetml/2006/main">
  <c r="L12" i="2"/>
  <c r="L13"/>
  <c r="L11"/>
  <c r="L10" l="1"/>
  <c r="L9"/>
  <c r="L8"/>
  <c r="L7"/>
  <c r="L6"/>
  <c r="L5" l="1"/>
  <c r="L4"/>
  <c r="D4" l="1"/>
  <c r="H6" s="1"/>
  <c r="H8" l="1"/>
  <c r="H4"/>
</calcChain>
</file>

<file path=xl/sharedStrings.xml><?xml version="1.0" encoding="utf-8"?>
<sst xmlns="http://schemas.openxmlformats.org/spreadsheetml/2006/main" count="45" uniqueCount="41">
  <si>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</si>
  <si>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</si>
  <si>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</si>
  <si>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</si>
  <si>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</si>
  <si>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</si>
  <si>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</si>
  <si>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</si>
  <si>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</si>
  <si>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</si>
  <si>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</si>
  <si>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</si>
  <si>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</si>
  <si>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</si>
  <si>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</si>
  <si>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</si>
  <si>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 xml:space="preserve">Copper (Cu) </t>
  </si>
  <si>
    <t xml:space="preserve">7440-50-8 </t>
  </si>
  <si>
    <t>Plating</t>
  </si>
  <si>
    <t xml:space="preserve">7440-57-5 </t>
  </si>
  <si>
    <t>C5191</t>
    <phoneticPr fontId="2" type="noConversion"/>
  </si>
  <si>
    <t xml:space="preserve">Pot (Sn) </t>
  </si>
  <si>
    <t xml:space="preserve">7440-31-5 </t>
  </si>
  <si>
    <t xml:space="preserve">Phosphorus (P) </t>
  </si>
  <si>
    <t xml:space="preserve">7723-14-0 </t>
  </si>
  <si>
    <t xml:space="preserve">LCP-074    </t>
    <phoneticPr fontId="5" type="noConversion"/>
  </si>
  <si>
    <t>Aromatic Liquid Crystal Polymer</t>
    <phoneticPr fontId="5" type="noConversion"/>
  </si>
  <si>
    <t>60088-52-0</t>
    <phoneticPr fontId="5" type="noConversion"/>
  </si>
  <si>
    <t>Glass Fiber and Inorganic Filler</t>
    <phoneticPr fontId="5" type="noConversion"/>
  </si>
  <si>
    <t>65997-17-3</t>
    <phoneticPr fontId="5" type="noConversion"/>
  </si>
  <si>
    <t xml:space="preserve">  Terminal</t>
    <phoneticPr fontId="2" type="noConversion"/>
  </si>
  <si>
    <t>2043 Series</t>
    <phoneticPr fontId="2" type="noConversion"/>
  </si>
  <si>
    <t xml:space="preserve">LCP-074    </t>
  </si>
  <si>
    <t>2043-2X10G00DNT-P</t>
    <phoneticPr fontId="2" type="noConversion"/>
  </si>
  <si>
    <t xml:space="preserve"> 2019.8.30</t>
    <phoneticPr fontId="2" type="noConversion"/>
  </si>
  <si>
    <t>Accessories</t>
    <phoneticPr fontId="2" type="noConversion"/>
  </si>
  <si>
    <t>Gold(Au)</t>
    <phoneticPr fontId="5" type="noConversion"/>
  </si>
  <si>
    <t>Nickle(Ni)</t>
    <phoneticPr fontId="5" type="noConversion"/>
  </si>
  <si>
    <t>7440-02-0</t>
    <phoneticPr fontId="5" type="noConversion"/>
  </si>
  <si>
    <t>Tin(Sn)</t>
    <phoneticPr fontId="5" type="noConversion"/>
  </si>
  <si>
    <t>7440-31-5</t>
  </si>
</sst>
</file>

<file path=xl/styles.xml><?xml version="1.0" encoding="utf-8"?>
<styleSheet xmlns="http://schemas.openxmlformats.org/spreadsheetml/2006/main">
  <numFmts count="10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0_);[Red]\(0.000000\)"/>
    <numFmt numFmtId="183" formatCode="0.000%"/>
    <numFmt numFmtId="184" formatCode="0.0000%"/>
    <numFmt numFmtId="185" formatCode="0.00000_);[Red]\(0.00000\)"/>
  </numFmts>
  <fonts count="13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1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176" fontId="12" fillId="0" borderId="0" xfId="0" applyNumberFormat="1" applyFont="1" applyAlignment="1"/>
    <xf numFmtId="0" fontId="12" fillId="0" borderId="0" xfId="0" applyFont="1" applyAlignment="1"/>
    <xf numFmtId="176" fontId="0" fillId="0" borderId="0" xfId="0" applyNumberFormat="1" applyFill="1" applyBorder="1" applyAlignment="1"/>
    <xf numFmtId="0" fontId="0" fillId="0" borderId="0" xfId="0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17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/>
    </xf>
    <xf numFmtId="182" fontId="8" fillId="3" borderId="1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/>
    </xf>
    <xf numFmtId="0" fontId="8" fillId="0" borderId="8" xfId="0" applyFont="1" applyFill="1" applyBorder="1" applyAlignment="1"/>
    <xf numFmtId="0" fontId="1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8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9" fontId="9" fillId="3" borderId="1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9" fontId="9" fillId="0" borderId="3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80" fontId="9" fillId="3" borderId="3" xfId="0" applyNumberFormat="1" applyFont="1" applyFill="1" applyBorder="1" applyAlignment="1">
      <alignment horizontal="center" vertical="center" wrapText="1"/>
    </xf>
    <xf numFmtId="180" fontId="9" fillId="3" borderId="4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81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83" fontId="8" fillId="0" borderId="9" xfId="0" applyNumberFormat="1" applyFont="1" applyBorder="1" applyAlignment="1">
      <alignment horizontal="center" vertical="center"/>
    </xf>
    <xf numFmtId="184" fontId="8" fillId="0" borderId="9" xfId="0" applyNumberFormat="1" applyFont="1" applyBorder="1" applyAlignment="1">
      <alignment horizontal="center" vertical="center"/>
    </xf>
    <xf numFmtId="185" fontId="8" fillId="3" borderId="1" xfId="0" applyNumberFormat="1" applyFont="1" applyFill="1" applyBorder="1" applyAlignment="1">
      <alignment horizontal="center" vertical="center" wrapText="1"/>
    </xf>
  </cellXfs>
  <cellStyles count="2">
    <cellStyle name="Normal_Sheet1" xfId="1"/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"/>
  <sheetViews>
    <sheetView tabSelected="1" topLeftCell="A3" zoomScaleNormal="100" workbookViewId="0">
      <selection activeCell="D15" sqref="D15"/>
    </sheetView>
  </sheetViews>
  <sheetFormatPr defaultRowHeight="16.2"/>
  <cols>
    <col min="2" max="2" width="20" customWidth="1"/>
    <col min="3" max="3" width="11.21875" customWidth="1"/>
    <col min="10" max="10" width="10.33203125" customWidth="1"/>
  </cols>
  <sheetData>
    <row r="1" spans="1:256" s="2" customFormat="1" ht="38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2" customFormat="1" ht="55.5" customHeight="1" thickTop="1">
      <c r="A3" s="15" t="s">
        <v>2</v>
      </c>
      <c r="B3" s="16" t="s">
        <v>3</v>
      </c>
      <c r="C3" s="15" t="s">
        <v>4</v>
      </c>
      <c r="D3" s="17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34" t="s">
        <v>10</v>
      </c>
      <c r="J3" s="34"/>
      <c r="K3" s="18" t="s">
        <v>11</v>
      </c>
      <c r="L3" s="19" t="s">
        <v>12</v>
      </c>
      <c r="M3" s="19" t="s">
        <v>13</v>
      </c>
      <c r="N3" s="15" t="s">
        <v>14</v>
      </c>
      <c r="O3" s="11"/>
    </row>
    <row r="4" spans="1:256" s="14" customFormat="1" ht="26.25" customHeight="1">
      <c r="A4" s="35" t="s">
        <v>34</v>
      </c>
      <c r="B4" s="35" t="s">
        <v>33</v>
      </c>
      <c r="C4" s="36" t="s">
        <v>31</v>
      </c>
      <c r="D4" s="37">
        <f>SUM(G4:G13)</f>
        <v>1.69</v>
      </c>
      <c r="E4" s="38">
        <v>1</v>
      </c>
      <c r="F4" s="39" t="s">
        <v>15</v>
      </c>
      <c r="G4" s="40">
        <v>0.72</v>
      </c>
      <c r="H4" s="41">
        <f>SUM(G4/D4)</f>
        <v>0.42603550295857989</v>
      </c>
      <c r="I4" s="44" t="s">
        <v>25</v>
      </c>
      <c r="J4" s="20" t="s">
        <v>26</v>
      </c>
      <c r="K4" s="21" t="s">
        <v>27</v>
      </c>
      <c r="L4" s="22">
        <f>SUM(G$4*M4)</f>
        <v>0.504</v>
      </c>
      <c r="M4" s="23">
        <v>0.7</v>
      </c>
      <c r="N4" s="47"/>
      <c r="O4" s="13"/>
    </row>
    <row r="5" spans="1:256" s="14" customFormat="1" ht="27" customHeight="1">
      <c r="A5" s="35"/>
      <c r="B5" s="35"/>
      <c r="C5" s="36"/>
      <c r="D5" s="37"/>
      <c r="E5" s="38"/>
      <c r="F5" s="39"/>
      <c r="G5" s="40"/>
      <c r="H5" s="41"/>
      <c r="I5" s="44"/>
      <c r="J5" s="24" t="s">
        <v>28</v>
      </c>
      <c r="K5" s="21" t="s">
        <v>29</v>
      </c>
      <c r="L5" s="22">
        <f>SUM(G$4*M5)</f>
        <v>0.216</v>
      </c>
      <c r="M5" s="23">
        <v>0.3</v>
      </c>
      <c r="N5" s="47"/>
      <c r="O5" s="13"/>
    </row>
    <row r="6" spans="1:256" s="14" customFormat="1" ht="23.25" customHeight="1">
      <c r="A6" s="35"/>
      <c r="B6" s="35"/>
      <c r="C6" s="36"/>
      <c r="D6" s="37"/>
      <c r="E6" s="45">
        <v>2</v>
      </c>
      <c r="F6" s="48" t="s">
        <v>35</v>
      </c>
      <c r="G6" s="50">
        <v>0.16</v>
      </c>
      <c r="H6" s="52">
        <f>SUM(G6/D4)</f>
        <v>9.4674556213017763E-2</v>
      </c>
      <c r="I6" s="54" t="s">
        <v>32</v>
      </c>
      <c r="J6" s="20" t="s">
        <v>26</v>
      </c>
      <c r="K6" s="21" t="s">
        <v>27</v>
      </c>
      <c r="L6" s="22">
        <f t="shared" ref="L6:L7" si="0">SUM(G$6*M6)</f>
        <v>0.11199999999999999</v>
      </c>
      <c r="M6" s="23">
        <v>0.7</v>
      </c>
      <c r="N6" s="47"/>
      <c r="O6" s="13"/>
    </row>
    <row r="7" spans="1:256" s="14" customFormat="1" ht="23.25" customHeight="1">
      <c r="A7" s="35"/>
      <c r="B7" s="35"/>
      <c r="C7" s="36"/>
      <c r="D7" s="37"/>
      <c r="E7" s="46"/>
      <c r="F7" s="49"/>
      <c r="G7" s="51"/>
      <c r="H7" s="53"/>
      <c r="I7" s="55"/>
      <c r="J7" s="24" t="s">
        <v>28</v>
      </c>
      <c r="K7" s="21" t="s">
        <v>29</v>
      </c>
      <c r="L7" s="22">
        <f t="shared" si="0"/>
        <v>4.8000000000000001E-2</v>
      </c>
      <c r="M7" s="23">
        <v>0.3</v>
      </c>
      <c r="N7" s="47"/>
      <c r="O7" s="13"/>
    </row>
    <row r="8" spans="1:256" s="14" customFormat="1" ht="20.25" customHeight="1">
      <c r="A8" s="35"/>
      <c r="B8" s="35"/>
      <c r="C8" s="36"/>
      <c r="D8" s="37"/>
      <c r="E8" s="43">
        <v>3</v>
      </c>
      <c r="F8" s="56" t="s">
        <v>30</v>
      </c>
      <c r="G8" s="37">
        <v>0.81</v>
      </c>
      <c r="H8" s="41">
        <f>SUM(G8/D4)</f>
        <v>0.47928994082840243</v>
      </c>
      <c r="I8" s="42" t="s">
        <v>20</v>
      </c>
      <c r="J8" s="27" t="s">
        <v>16</v>
      </c>
      <c r="K8" s="25" t="s">
        <v>17</v>
      </c>
      <c r="L8" s="22">
        <f>SUM(G$8*M8)</f>
        <v>0.75678300000000009</v>
      </c>
      <c r="M8" s="28">
        <v>0.93430000000000002</v>
      </c>
      <c r="N8" s="47"/>
      <c r="O8" s="13"/>
    </row>
    <row r="9" spans="1:256" s="14" customFormat="1" ht="20.25" customHeight="1">
      <c r="A9" s="35"/>
      <c r="B9" s="35"/>
      <c r="C9" s="36"/>
      <c r="D9" s="37"/>
      <c r="E9" s="43"/>
      <c r="F9" s="56"/>
      <c r="G9" s="37"/>
      <c r="H9" s="41"/>
      <c r="I9" s="42"/>
      <c r="J9" s="27" t="s">
        <v>21</v>
      </c>
      <c r="K9" s="25" t="s">
        <v>22</v>
      </c>
      <c r="L9" s="22">
        <f>SUM(G$8*M9)</f>
        <v>5.0625000000000003E-2</v>
      </c>
      <c r="M9" s="28">
        <v>6.25E-2</v>
      </c>
      <c r="N9" s="47"/>
      <c r="O9" s="13"/>
    </row>
    <row r="10" spans="1:256" s="14" customFormat="1" ht="20.25" customHeight="1">
      <c r="A10" s="35"/>
      <c r="B10" s="35"/>
      <c r="C10" s="36"/>
      <c r="D10" s="37"/>
      <c r="E10" s="43"/>
      <c r="F10" s="56"/>
      <c r="G10" s="37"/>
      <c r="H10" s="41"/>
      <c r="I10" s="42"/>
      <c r="J10" s="27" t="s">
        <v>23</v>
      </c>
      <c r="K10" s="25" t="s">
        <v>24</v>
      </c>
      <c r="L10" s="22">
        <f>SUM(G$8*M10)</f>
        <v>2.5920000000000001E-3</v>
      </c>
      <c r="M10" s="28">
        <v>3.2000000000000002E-3</v>
      </c>
      <c r="N10" s="47"/>
      <c r="O10" s="13"/>
    </row>
    <row r="11" spans="1:256" s="2" customFormat="1" ht="20.100000000000001" customHeight="1">
      <c r="A11" s="35"/>
      <c r="B11" s="35"/>
      <c r="C11" s="36"/>
      <c r="D11" s="37"/>
      <c r="E11" s="43"/>
      <c r="F11" s="56"/>
      <c r="G11" s="37"/>
      <c r="H11" s="41"/>
      <c r="I11" s="57" t="s">
        <v>18</v>
      </c>
      <c r="J11" s="29" t="s">
        <v>36</v>
      </c>
      <c r="K11" s="26" t="s">
        <v>19</v>
      </c>
      <c r="L11" s="30">
        <f>SUM(G$8*M11)</f>
        <v>2.43E-6</v>
      </c>
      <c r="M11" s="59">
        <v>3.0000000000000001E-6</v>
      </c>
      <c r="N11" s="47"/>
    </row>
    <row r="12" spans="1:256" s="2" customFormat="1" ht="20.100000000000001" customHeight="1">
      <c r="A12" s="35"/>
      <c r="B12" s="35"/>
      <c r="C12" s="36"/>
      <c r="D12" s="37"/>
      <c r="E12" s="43"/>
      <c r="F12" s="56"/>
      <c r="G12" s="37"/>
      <c r="H12" s="41"/>
      <c r="I12" s="57"/>
      <c r="J12" s="32" t="s">
        <v>37</v>
      </c>
      <c r="K12" s="26" t="s">
        <v>38</v>
      </c>
      <c r="L12" s="60">
        <f t="shared" ref="L12:L13" si="1">SUM(G$8*M12)</f>
        <v>3.2400000000000001E-5</v>
      </c>
      <c r="M12" s="58">
        <v>4.0000000000000003E-5</v>
      </c>
      <c r="N12" s="47"/>
    </row>
    <row r="13" spans="1:256" s="2" customFormat="1" ht="20.100000000000001" customHeight="1">
      <c r="A13" s="35"/>
      <c r="B13" s="35"/>
      <c r="C13" s="36"/>
      <c r="D13" s="37"/>
      <c r="E13" s="43"/>
      <c r="F13" s="56"/>
      <c r="G13" s="37"/>
      <c r="H13" s="41"/>
      <c r="I13" s="57"/>
      <c r="J13" s="29" t="s">
        <v>39</v>
      </c>
      <c r="K13" s="26" t="s">
        <v>40</v>
      </c>
      <c r="L13" s="60">
        <f t="shared" si="1"/>
        <v>4.8600000000000002E-5</v>
      </c>
      <c r="M13" s="31">
        <v>6.0000000000000002E-5</v>
      </c>
      <c r="N13" s="47"/>
    </row>
  </sheetData>
  <mergeCells count="23">
    <mergeCell ref="F6:F7"/>
    <mergeCell ref="G6:G7"/>
    <mergeCell ref="H6:H7"/>
    <mergeCell ref="I6:I7"/>
    <mergeCell ref="F8:F13"/>
    <mergeCell ref="H8:H13"/>
    <mergeCell ref="I11:I13"/>
    <mergeCell ref="A1:N1"/>
    <mergeCell ref="I3:J3"/>
    <mergeCell ref="A4:A13"/>
    <mergeCell ref="B4:B13"/>
    <mergeCell ref="C4:C13"/>
    <mergeCell ref="D4:D13"/>
    <mergeCell ref="E4:E5"/>
    <mergeCell ref="F4:F5"/>
    <mergeCell ref="G4:G5"/>
    <mergeCell ref="H4:H5"/>
    <mergeCell ref="I8:I10"/>
    <mergeCell ref="E8:E13"/>
    <mergeCell ref="I4:I5"/>
    <mergeCell ref="G8:G13"/>
    <mergeCell ref="E6:E7"/>
    <mergeCell ref="N4:N13"/>
  </mergeCells>
  <phoneticPr fontId="2" type="noConversion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2043-2X10G00DNT-P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G03</cp:lastModifiedBy>
  <cp:lastPrinted>2019-08-30T07:24:53Z</cp:lastPrinted>
  <dcterms:created xsi:type="dcterms:W3CDTF">2017-04-07T08:06:08Z</dcterms:created>
  <dcterms:modified xsi:type="dcterms:W3CDTF">2019-08-30T07:24:59Z</dcterms:modified>
</cp:coreProperties>
</file>