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範例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9" i="1"/>
  <c r="L6"/>
  <c r="G6"/>
  <c r="L11" s="1"/>
  <c r="G4"/>
  <c r="L5" s="1"/>
  <c r="L4" l="1"/>
  <c r="L10"/>
  <c r="L8"/>
  <c r="D4"/>
  <c r="L7"/>
  <c r="H6" l="1"/>
  <c r="H4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<sst xmlns="http://schemas.openxmlformats.org/spreadsheetml/2006/main" count="39" uniqueCount="39">
  <si>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</si>
  <si>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</si>
  <si>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</si>
  <si>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</si>
  <si>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</si>
  <si>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</si>
  <si>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</si>
  <si>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</si>
  <si>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</si>
  <si>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</si>
  <si>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</si>
  <si>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</si>
  <si>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</si>
  <si>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</si>
  <si>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</si>
  <si>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</si>
  <si>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 xml:space="preserve">Polyamide(PA) </t>
  </si>
  <si>
    <t>65997-17-3</t>
  </si>
  <si>
    <t>Brass C2700</t>
  </si>
  <si>
    <t xml:space="preserve">Copper (Cu) </t>
  </si>
  <si>
    <t xml:space="preserve">7440-50-8 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</si>
  <si>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</si>
  <si>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</si>
  <si>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</si>
  <si>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</si>
  <si>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</si>
  <si>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</si>
  <si>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 xml:space="preserve">7440-57-5 </t>
  </si>
  <si>
    <t>2018.05.25</t>
    <phoneticPr fontId="5" type="noConversion"/>
  </si>
  <si>
    <t>3112-14G00DBT-P</t>
    <phoneticPr fontId="5" type="noConversion"/>
  </si>
  <si>
    <t>Box Header             2.54 mm</t>
    <phoneticPr fontId="5" type="noConversion"/>
  </si>
  <si>
    <t>PA6T-038      E430NK</t>
    <phoneticPr fontId="5" type="noConversion"/>
  </si>
  <si>
    <t>50327-77-0</t>
    <phoneticPr fontId="5" type="noConversion"/>
  </si>
  <si>
    <t>Glass Fiber</t>
  </si>
  <si>
    <t>Terminal</t>
    <phoneticPr fontId="5" type="noConversion"/>
  </si>
  <si>
    <t>Zinc(Zn)</t>
    <phoneticPr fontId="5" type="noConversion"/>
  </si>
  <si>
    <t>Gold(Au)</t>
    <phoneticPr fontId="5" type="noConversion"/>
  </si>
  <si>
    <t>Ni (Nickel)</t>
  </si>
  <si>
    <t>7440-02-0</t>
  </si>
</sst>
</file>

<file path=xl/styles.xml><?xml version="1.0" encoding="utf-8"?>
<styleSheet xmlns="http://schemas.openxmlformats.org/spreadsheetml/2006/main">
  <numFmts count="6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</numFmts>
  <fonts count="16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/>
      <diagonal/>
    </border>
    <border>
      <left style="thin">
        <color indexed="8"/>
      </left>
      <right style="thin">
        <color indexed="8"/>
      </right>
      <top style="thick">
        <color theme="0" tint="-0.3499862666707357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theme="0" tint="-0.34998626667073579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3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left"/>
    </xf>
    <xf numFmtId="181" fontId="8" fillId="0" borderId="2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181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/>
    <xf numFmtId="18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/>
    <xf numFmtId="0" fontId="9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177" fontId="9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center" vertical="center" wrapText="1"/>
    </xf>
    <xf numFmtId="181" fontId="9" fillId="0" borderId="7" xfId="0" applyNumberFormat="1" applyFont="1" applyBorder="1" applyAlignment="1">
      <alignment horizontal="center" vertical="center" wrapText="1"/>
    </xf>
  </cellXfs>
  <cellStyles count="2">
    <cellStyle name="Normal_Sheet1" xfId="1"/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"/>
  <sheetViews>
    <sheetView tabSelected="1" workbookViewId="0">
      <selection activeCell="A3" sqref="A3"/>
    </sheetView>
  </sheetViews>
  <sheetFormatPr defaultRowHeight="16.2"/>
  <cols>
    <col min="1" max="1" width="11" customWidth="1"/>
    <col min="2" max="2" width="17.33203125" customWidth="1"/>
  </cols>
  <sheetData>
    <row r="1" spans="1:256" s="2" customFormat="1" ht="38.2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5" customFormat="1" ht="55.5" customHeight="1" thickTop="1" thickBot="1">
      <c r="A3" s="11" t="s">
        <v>2</v>
      </c>
      <c r="B3" s="38" t="s">
        <v>3</v>
      </c>
      <c r="C3" s="37" t="s">
        <v>4</v>
      </c>
      <c r="D3" s="39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0" t="s">
        <v>10</v>
      </c>
      <c r="J3" s="20"/>
      <c r="K3" s="12" t="s">
        <v>11</v>
      </c>
      <c r="L3" s="13" t="s">
        <v>12</v>
      </c>
      <c r="M3" s="13" t="s">
        <v>13</v>
      </c>
      <c r="N3" s="11" t="s">
        <v>14</v>
      </c>
      <c r="O3" s="14"/>
    </row>
    <row r="4" spans="1:256" s="2" customFormat="1" ht="20.100000000000001" customHeight="1" thickTop="1">
      <c r="A4" s="21" t="s">
        <v>28</v>
      </c>
      <c r="B4" s="40" t="s">
        <v>29</v>
      </c>
      <c r="C4" s="41" t="s">
        <v>30</v>
      </c>
      <c r="D4" s="42">
        <f>SUM(G4:G11)</f>
        <v>1.4323999999999999</v>
      </c>
      <c r="E4" s="24">
        <v>1</v>
      </c>
      <c r="F4" s="25" t="s">
        <v>15</v>
      </c>
      <c r="G4" s="33">
        <f>SUM(0.112*7)+0.248</f>
        <v>1.032</v>
      </c>
      <c r="H4" s="26">
        <f>SUM(G4/D4)</f>
        <v>0.72046914269757056</v>
      </c>
      <c r="I4" s="25" t="s">
        <v>31</v>
      </c>
      <c r="J4" s="16" t="s">
        <v>16</v>
      </c>
      <c r="K4" s="27" t="s">
        <v>32</v>
      </c>
      <c r="L4" s="28">
        <f>SUM(G4*M4)</f>
        <v>0.72239999999999993</v>
      </c>
      <c r="M4" s="29">
        <v>0.7</v>
      </c>
      <c r="N4" s="30"/>
    </row>
    <row r="5" spans="1:256" s="2" customFormat="1" ht="20.100000000000001" customHeight="1">
      <c r="A5" s="21"/>
      <c r="B5" s="22"/>
      <c r="C5" s="31"/>
      <c r="D5" s="33"/>
      <c r="E5" s="24"/>
      <c r="F5" s="25"/>
      <c r="G5" s="33"/>
      <c r="H5" s="26"/>
      <c r="I5" s="25"/>
      <c r="J5" s="32" t="s">
        <v>33</v>
      </c>
      <c r="K5" s="32" t="s">
        <v>17</v>
      </c>
      <c r="L5" s="28">
        <f>SUM(G4*M5)</f>
        <v>0.30959999999999999</v>
      </c>
      <c r="M5" s="29">
        <v>0.3</v>
      </c>
      <c r="N5" s="30"/>
    </row>
    <row r="6" spans="1:256" s="2" customFormat="1" ht="20.100000000000001" customHeight="1">
      <c r="A6" s="21"/>
      <c r="B6" s="22"/>
      <c r="C6" s="31"/>
      <c r="D6" s="33"/>
      <c r="E6" s="24">
        <v>2</v>
      </c>
      <c r="F6" s="33" t="s">
        <v>34</v>
      </c>
      <c r="G6" s="33">
        <f>SUM(0.0286*14)</f>
        <v>0.40039999999999998</v>
      </c>
      <c r="H6" s="26">
        <f>SUM(G6/D4)</f>
        <v>0.27953085730242949</v>
      </c>
      <c r="I6" s="34" t="s">
        <v>18</v>
      </c>
      <c r="J6" s="32" t="s">
        <v>19</v>
      </c>
      <c r="K6" s="27" t="s">
        <v>20</v>
      </c>
      <c r="L6" s="18">
        <f>SUM(G6*M6)</f>
        <v>0.26025999999999999</v>
      </c>
      <c r="M6" s="35">
        <v>0.65</v>
      </c>
      <c r="N6" s="30"/>
    </row>
    <row r="7" spans="1:256" s="2" customFormat="1" ht="20.100000000000001" customHeight="1">
      <c r="A7" s="21"/>
      <c r="B7" s="22"/>
      <c r="C7" s="31"/>
      <c r="D7" s="33"/>
      <c r="E7" s="24"/>
      <c r="F7" s="33"/>
      <c r="G7" s="33"/>
      <c r="H7" s="26"/>
      <c r="I7" s="34"/>
      <c r="J7" s="32" t="s">
        <v>35</v>
      </c>
      <c r="K7" s="32" t="s">
        <v>21</v>
      </c>
      <c r="L7" s="18">
        <f>SUM(G6*M7)</f>
        <v>0.13981847879999998</v>
      </c>
      <c r="M7" s="35">
        <v>0.34919699999999998</v>
      </c>
      <c r="N7" s="30"/>
    </row>
    <row r="8" spans="1:256" s="2" customFormat="1" ht="20.100000000000001" customHeight="1">
      <c r="A8" s="21"/>
      <c r="B8" s="22"/>
      <c r="C8" s="31"/>
      <c r="D8" s="33"/>
      <c r="E8" s="24"/>
      <c r="F8" s="33"/>
      <c r="G8" s="33"/>
      <c r="H8" s="26"/>
      <c r="I8" s="34"/>
      <c r="J8" s="32" t="s">
        <v>22</v>
      </c>
      <c r="K8" s="27" t="s">
        <v>23</v>
      </c>
      <c r="L8" s="18">
        <f>SUM(G6*M8)</f>
        <v>2.0019999999999999E-4</v>
      </c>
      <c r="M8" s="35">
        <v>5.0000000000000001E-4</v>
      </c>
      <c r="N8" s="30"/>
    </row>
    <row r="9" spans="1:256" s="2" customFormat="1" ht="20.100000000000001" customHeight="1">
      <c r="A9" s="21"/>
      <c r="B9" s="22"/>
      <c r="C9" s="31"/>
      <c r="D9" s="33"/>
      <c r="E9" s="24"/>
      <c r="F9" s="33"/>
      <c r="G9" s="33"/>
      <c r="H9" s="26"/>
      <c r="I9" s="34"/>
      <c r="J9" s="32" t="s">
        <v>24</v>
      </c>
      <c r="K9" s="27" t="s">
        <v>25</v>
      </c>
      <c r="L9" s="18">
        <f>SUM(G6*M9)</f>
        <v>1.2011999999999998E-4</v>
      </c>
      <c r="M9" s="35">
        <v>2.9999999999999997E-4</v>
      </c>
      <c r="N9" s="30"/>
    </row>
    <row r="10" spans="1:256" s="2" customFormat="1" ht="20.100000000000001" customHeight="1">
      <c r="A10" s="21"/>
      <c r="B10" s="22"/>
      <c r="C10" s="31"/>
      <c r="D10" s="33"/>
      <c r="E10" s="24"/>
      <c r="F10" s="33"/>
      <c r="G10" s="33"/>
      <c r="H10" s="26"/>
      <c r="I10" s="23" t="s">
        <v>26</v>
      </c>
      <c r="J10" s="17" t="s">
        <v>36</v>
      </c>
      <c r="K10" s="27" t="s">
        <v>27</v>
      </c>
      <c r="L10" s="18">
        <f>SUM(G6*M10)</f>
        <v>8.0079999999999987E-8</v>
      </c>
      <c r="M10" s="35">
        <v>1.9999999999999999E-7</v>
      </c>
      <c r="N10" s="30"/>
    </row>
    <row r="11" spans="1:256" s="2" customFormat="1" ht="20.100000000000001" customHeight="1">
      <c r="A11" s="21"/>
      <c r="B11" s="22"/>
      <c r="C11" s="36"/>
      <c r="D11" s="33"/>
      <c r="E11" s="24"/>
      <c r="F11" s="33"/>
      <c r="G11" s="33"/>
      <c r="H11" s="26"/>
      <c r="I11" s="36"/>
      <c r="J11" s="32" t="s">
        <v>37</v>
      </c>
      <c r="K11" s="16" t="s">
        <v>38</v>
      </c>
      <c r="L11" s="18">
        <f>SUM(G6*M11)</f>
        <v>1.6015999999999998E-6</v>
      </c>
      <c r="M11" s="29">
        <v>3.9999999999999998E-6</v>
      </c>
      <c r="N11" s="30"/>
    </row>
  </sheetData>
  <mergeCells count="18">
    <mergeCell ref="G4:G5"/>
    <mergeCell ref="H4:H5"/>
    <mergeCell ref="I4:I5"/>
    <mergeCell ref="N4:N11"/>
    <mergeCell ref="E6:E11"/>
    <mergeCell ref="F6:F11"/>
    <mergeCell ref="G6:G11"/>
    <mergeCell ref="H6:H11"/>
    <mergeCell ref="I6:I9"/>
    <mergeCell ref="I10:I11"/>
    <mergeCell ref="A1:N1"/>
    <mergeCell ref="I3:J3"/>
    <mergeCell ref="A4:A11"/>
    <mergeCell ref="B4:B11"/>
    <mergeCell ref="C4:C11"/>
    <mergeCell ref="D4:D11"/>
    <mergeCell ref="E4:E5"/>
    <mergeCell ref="F4:F5"/>
  </mergeCells>
  <phoneticPr fontId="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dcterms:created xsi:type="dcterms:W3CDTF">2017-04-07T08:06:08Z</dcterms:created>
  <dcterms:modified xsi:type="dcterms:W3CDTF">2018-06-01T05:41:55Z</dcterms:modified>
</cp:coreProperties>
</file>