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範例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5" i="1"/>
  <c r="L14"/>
  <c r="L13"/>
  <c r="L12"/>
  <c r="L11"/>
  <c r="L10"/>
  <c r="L9"/>
  <c r="L8"/>
  <c r="L7"/>
  <c r="L6"/>
  <c r="L5"/>
  <c r="L4"/>
  <c r="H4"/>
  <c r="D4" l="1"/>
  <c r="H7" s="1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<sst xmlns="http://schemas.openxmlformats.org/spreadsheetml/2006/main" count="46" uniqueCount="44">
  <si>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</si>
  <si>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</si>
  <si>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</si>
  <si>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</si>
  <si>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</si>
  <si>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</si>
  <si>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</si>
  <si>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</si>
  <si>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</si>
  <si>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</si>
  <si>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</si>
  <si>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</si>
  <si>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</si>
  <si>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</si>
  <si>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</si>
  <si>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</si>
  <si>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>Terminal</t>
  </si>
  <si>
    <t xml:space="preserve">Copper (Cu) </t>
  </si>
  <si>
    <t xml:space="preserve">7440-50-8 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</si>
  <si>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</si>
  <si>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</si>
  <si>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</si>
  <si>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</si>
  <si>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</si>
  <si>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</si>
  <si>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 xml:space="preserve">7440-57-5 </t>
  </si>
  <si>
    <t>PCB Socket     1.27mm*1.27mm</t>
    <phoneticPr fontId="2" type="noConversion"/>
  </si>
  <si>
    <t>2242-2X05C00DT-M</t>
    <phoneticPr fontId="2" type="noConversion"/>
  </si>
  <si>
    <t>074-LCP</t>
    <phoneticPr fontId="2" type="noConversion"/>
  </si>
  <si>
    <t>C5191</t>
    <phoneticPr fontId="2" type="noConversion"/>
  </si>
  <si>
    <t xml:space="preserve">Glass Fiber </t>
  </si>
  <si>
    <t>Aromatic Liquid Crystal Polymer</t>
    <phoneticPr fontId="5" type="noConversion"/>
  </si>
  <si>
    <t>60088-52-0</t>
    <phoneticPr fontId="5" type="noConversion"/>
  </si>
  <si>
    <t>65997-17-3</t>
    <phoneticPr fontId="5" type="noConversion"/>
  </si>
  <si>
    <t>Carbon Black</t>
    <phoneticPr fontId="5" type="noConversion"/>
  </si>
  <si>
    <t>1333-86-4</t>
    <phoneticPr fontId="5" type="noConversion"/>
  </si>
  <si>
    <t>Tin(Sn)</t>
  </si>
  <si>
    <t>7440-31-5</t>
  </si>
  <si>
    <t xml:space="preserve">Phosphorus (P) </t>
  </si>
  <si>
    <t xml:space="preserve">7723-14-0 </t>
  </si>
  <si>
    <t>Zinc (Zn)</t>
  </si>
  <si>
    <t>Gold(Au)</t>
  </si>
  <si>
    <t>Nickel(Ni)</t>
  </si>
  <si>
    <t>7440-02-0</t>
  </si>
</sst>
</file>

<file path=xl/styles.xml><?xml version="1.0" encoding="utf-8"?>
<styleSheet xmlns="http://schemas.openxmlformats.org/spreadsheetml/2006/main">
  <numFmts count="11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000_);[Red]\(0.00000000\)"/>
    <numFmt numFmtId="183" formatCode="0.00_ "/>
    <numFmt numFmtId="184" formatCode="0.0000_);[Red]\(0.0000\)"/>
    <numFmt numFmtId="185" formatCode="0.000000_);[Red]\(0.000000\)"/>
    <numFmt numFmtId="186" formatCode="0.00000_);[Red]\(0.00000\)"/>
  </numFmts>
  <fonts count="18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auto="1"/>
      </left>
      <right style="thin">
        <color auto="1"/>
      </right>
      <top style="thick">
        <color indexed="55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59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176" fontId="0" fillId="0" borderId="0" xfId="0" applyNumberFormat="1" applyFill="1" applyBorder="1" applyAlignment="1"/>
    <xf numFmtId="0" fontId="0" fillId="0" borderId="0" xfId="0" applyFill="1" applyBorder="1" applyAlignment="1"/>
    <xf numFmtId="179" fontId="17" fillId="0" borderId="2" xfId="2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10" fontId="17" fillId="0" borderId="2" xfId="2" applyNumberFormat="1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10" fontId="17" fillId="0" borderId="3" xfId="2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10" fontId="8" fillId="0" borderId="3" xfId="3" applyNumberFormat="1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183" fontId="8" fillId="0" borderId="3" xfId="5" applyNumberFormat="1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10" fontId="8" fillId="0" borderId="3" xfId="5" applyNumberFormat="1" applyFont="1" applyFill="1" applyBorder="1" applyAlignment="1">
      <alignment horizontal="center" vertical="center" wrapText="1"/>
    </xf>
    <xf numFmtId="180" fontId="8" fillId="0" borderId="3" xfId="3" applyNumberFormat="1" applyFont="1" applyBorder="1" applyAlignment="1">
      <alignment horizontal="center" vertical="center" wrapText="1"/>
    </xf>
    <xf numFmtId="182" fontId="8" fillId="0" borderId="3" xfId="0" applyNumberFormat="1" applyFont="1" applyFill="1" applyBorder="1" applyAlignment="1">
      <alignment horizontal="center" vertical="center" wrapText="1"/>
    </xf>
    <xf numFmtId="185" fontId="8" fillId="0" borderId="3" xfId="0" applyNumberFormat="1" applyFont="1" applyFill="1" applyBorder="1" applyAlignment="1">
      <alignment horizontal="center" vertical="center" wrapText="1"/>
    </xf>
    <xf numFmtId="186" fontId="8" fillId="0" borderId="3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184" fontId="17" fillId="0" borderId="4" xfId="0" applyNumberFormat="1" applyFont="1" applyFill="1" applyBorder="1" applyAlignment="1">
      <alignment horizontal="center" vertical="center" wrapText="1"/>
    </xf>
    <xf numFmtId="181" fontId="1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9" fillId="0" borderId="3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181" fontId="9" fillId="0" borderId="3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</cellXfs>
  <cellStyles count="6">
    <cellStyle name="Normal_Sheet1" xfId="1"/>
    <cellStyle name="一般" xfId="0" builtinId="0"/>
    <cellStyle name="一般 4 3" xfId="3"/>
    <cellStyle name="一般 5" xfId="2"/>
    <cellStyle name="一般 7" xfId="4"/>
    <cellStyle name="一般 8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5"/>
  <sheetViews>
    <sheetView tabSelected="1" workbookViewId="0">
      <selection activeCell="A3" sqref="A3"/>
    </sheetView>
  </sheetViews>
  <sheetFormatPr defaultRowHeight="16.2"/>
  <cols>
    <col min="1" max="1" width="10.5546875" bestFit="1" customWidth="1"/>
    <col min="2" max="2" width="13.44140625" customWidth="1"/>
    <col min="3" max="3" width="16.77734375" customWidth="1"/>
    <col min="5" max="5" width="7.6640625" customWidth="1"/>
    <col min="7" max="7" width="8.33203125" customWidth="1"/>
    <col min="8" max="8" width="7.77734375" customWidth="1"/>
    <col min="12" max="12" width="9.21875" bestFit="1" customWidth="1"/>
  </cols>
  <sheetData>
    <row r="1" spans="1:256" s="2" customFormat="1" ht="38.2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0" t="s">
        <v>10</v>
      </c>
      <c r="J3" s="40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19" customFormat="1" ht="24.6" customHeight="1" thickTop="1">
      <c r="A4" s="50">
        <v>43270</v>
      </c>
      <c r="B4" s="52" t="s">
        <v>27</v>
      </c>
      <c r="C4" s="54" t="s">
        <v>26</v>
      </c>
      <c r="D4" s="45">
        <f>SUM(G4:G13)</f>
        <v>0.63000000000000012</v>
      </c>
      <c r="E4" s="41">
        <v>1</v>
      </c>
      <c r="F4" s="43" t="s">
        <v>15</v>
      </c>
      <c r="G4" s="45">
        <v>7.0000000000000007E-2</v>
      </c>
      <c r="H4" s="47">
        <f>SUM(G4/D4)</f>
        <v>0.1111111111111111</v>
      </c>
      <c r="I4" s="43" t="s">
        <v>28</v>
      </c>
      <c r="J4" s="20" t="s">
        <v>31</v>
      </c>
      <c r="K4" s="21" t="s">
        <v>32</v>
      </c>
      <c r="L4" s="36">
        <f>SUM(G4*M4)</f>
        <v>4.1300000000000003E-2</v>
      </c>
      <c r="M4" s="22">
        <v>0.59</v>
      </c>
      <c r="N4" s="56"/>
      <c r="O4" s="18"/>
    </row>
    <row r="5" spans="1:256" s="19" customFormat="1" ht="20.100000000000001" customHeight="1">
      <c r="A5" s="51"/>
      <c r="B5" s="53"/>
      <c r="C5" s="49"/>
      <c r="D5" s="46"/>
      <c r="E5" s="42"/>
      <c r="F5" s="44"/>
      <c r="G5" s="46"/>
      <c r="H5" s="48"/>
      <c r="I5" s="44"/>
      <c r="J5" s="23" t="s">
        <v>30</v>
      </c>
      <c r="K5" s="23" t="s">
        <v>33</v>
      </c>
      <c r="L5" s="38">
        <f>SUM(G4*M5)</f>
        <v>2.8000000000000004E-2</v>
      </c>
      <c r="M5" s="24">
        <v>0.4</v>
      </c>
      <c r="N5" s="57"/>
      <c r="O5" s="18"/>
    </row>
    <row r="6" spans="1:256" s="19" customFormat="1" ht="27.6" customHeight="1">
      <c r="A6" s="51"/>
      <c r="B6" s="53"/>
      <c r="C6" s="49"/>
      <c r="D6" s="46"/>
      <c r="E6" s="42"/>
      <c r="F6" s="44"/>
      <c r="G6" s="46"/>
      <c r="H6" s="48"/>
      <c r="I6" s="44"/>
      <c r="J6" s="23" t="s">
        <v>34</v>
      </c>
      <c r="K6" s="23" t="s">
        <v>35</v>
      </c>
      <c r="L6" s="37">
        <f>SUM(G4*M6)</f>
        <v>7.000000000000001E-4</v>
      </c>
      <c r="M6" s="24">
        <v>0.01</v>
      </c>
      <c r="N6" s="57"/>
      <c r="O6" s="18"/>
    </row>
    <row r="7" spans="1:256" s="19" customFormat="1" ht="20.100000000000001" customHeight="1">
      <c r="A7" s="51"/>
      <c r="B7" s="53"/>
      <c r="C7" s="49"/>
      <c r="D7" s="46"/>
      <c r="E7" s="42">
        <v>2</v>
      </c>
      <c r="F7" s="46" t="s">
        <v>16</v>
      </c>
      <c r="G7" s="55">
        <v>0.56000000000000005</v>
      </c>
      <c r="H7" s="48">
        <f>SUM(G7/D4)</f>
        <v>0.88888888888888884</v>
      </c>
      <c r="I7" s="49" t="s">
        <v>29</v>
      </c>
      <c r="J7" s="25" t="s">
        <v>17</v>
      </c>
      <c r="K7" s="25" t="s">
        <v>18</v>
      </c>
      <c r="L7" s="26">
        <f>SUM(G7*M7)</f>
        <v>0.53267200000000003</v>
      </c>
      <c r="M7" s="32">
        <v>0.95120000000000005</v>
      </c>
      <c r="N7" s="57"/>
      <c r="O7" s="18"/>
    </row>
    <row r="8" spans="1:256" s="19" customFormat="1" ht="20.100000000000001" customHeight="1">
      <c r="A8" s="51"/>
      <c r="B8" s="53"/>
      <c r="C8" s="49"/>
      <c r="D8" s="46"/>
      <c r="E8" s="42"/>
      <c r="F8" s="46"/>
      <c r="G8" s="55"/>
      <c r="H8" s="48"/>
      <c r="I8" s="49"/>
      <c r="J8" s="25" t="s">
        <v>36</v>
      </c>
      <c r="K8" s="25" t="s">
        <v>37</v>
      </c>
      <c r="L8" s="26">
        <f>SUM(G7*M8)</f>
        <v>2.52E-2</v>
      </c>
      <c r="M8" s="27">
        <v>4.4999999999999998E-2</v>
      </c>
      <c r="N8" s="57"/>
      <c r="O8" s="18"/>
    </row>
    <row r="9" spans="1:256" s="19" customFormat="1" ht="20.100000000000001" customHeight="1">
      <c r="A9" s="51"/>
      <c r="B9" s="53"/>
      <c r="C9" s="49"/>
      <c r="D9" s="46"/>
      <c r="E9" s="42"/>
      <c r="F9" s="46"/>
      <c r="G9" s="55"/>
      <c r="H9" s="48"/>
      <c r="I9" s="49"/>
      <c r="J9" s="28" t="s">
        <v>38</v>
      </c>
      <c r="K9" s="28" t="s">
        <v>39</v>
      </c>
      <c r="L9" s="34">
        <f>SUM(G7*M9)</f>
        <v>1.6799999999999999E-4</v>
      </c>
      <c r="M9" s="27">
        <v>2.9999999999999997E-4</v>
      </c>
      <c r="N9" s="57"/>
      <c r="O9" s="18"/>
    </row>
    <row r="10" spans="1:256" s="19" customFormat="1" ht="20.100000000000001" customHeight="1">
      <c r="A10" s="51"/>
      <c r="B10" s="53"/>
      <c r="C10" s="49"/>
      <c r="D10" s="46"/>
      <c r="E10" s="42"/>
      <c r="F10" s="46"/>
      <c r="G10" s="55"/>
      <c r="H10" s="48"/>
      <c r="I10" s="49"/>
      <c r="J10" s="25" t="s">
        <v>40</v>
      </c>
      <c r="K10" s="25" t="s">
        <v>19</v>
      </c>
      <c r="L10" s="26">
        <f>SUM(G7*M10)</f>
        <v>1.1200000000000001E-3</v>
      </c>
      <c r="M10" s="27">
        <v>2E-3</v>
      </c>
      <c r="N10" s="57"/>
      <c r="O10" s="18"/>
    </row>
    <row r="11" spans="1:256" s="19" customFormat="1" ht="20.100000000000001" customHeight="1">
      <c r="A11" s="51"/>
      <c r="B11" s="53"/>
      <c r="C11" s="49"/>
      <c r="D11" s="46"/>
      <c r="E11" s="42"/>
      <c r="F11" s="46"/>
      <c r="G11" s="55"/>
      <c r="H11" s="48"/>
      <c r="I11" s="49"/>
      <c r="J11" s="25" t="s">
        <v>22</v>
      </c>
      <c r="K11" s="25" t="s">
        <v>23</v>
      </c>
      <c r="L11" s="35">
        <f>SUM(G7*M11)</f>
        <v>2.8000000000000003E-4</v>
      </c>
      <c r="M11" s="27">
        <v>5.0000000000000001E-4</v>
      </c>
      <c r="N11" s="57"/>
      <c r="O11" s="18"/>
    </row>
    <row r="12" spans="1:256" s="19" customFormat="1" ht="20.100000000000001" customHeight="1">
      <c r="A12" s="51"/>
      <c r="B12" s="53"/>
      <c r="C12" s="49"/>
      <c r="D12" s="46"/>
      <c r="E12" s="42"/>
      <c r="F12" s="46"/>
      <c r="G12" s="55"/>
      <c r="H12" s="48"/>
      <c r="I12" s="49"/>
      <c r="J12" s="25" t="s">
        <v>20</v>
      </c>
      <c r="K12" s="25" t="s">
        <v>21</v>
      </c>
      <c r="L12" s="26">
        <f>SUM(G7*M12)</f>
        <v>5.6000000000000006E-4</v>
      </c>
      <c r="M12" s="27">
        <v>1E-3</v>
      </c>
      <c r="N12" s="57"/>
      <c r="O12" s="18"/>
    </row>
    <row r="13" spans="1:256" s="19" customFormat="1" ht="20.100000000000001" customHeight="1">
      <c r="A13" s="51"/>
      <c r="B13" s="53"/>
      <c r="C13" s="49"/>
      <c r="D13" s="46"/>
      <c r="E13" s="42"/>
      <c r="F13" s="46"/>
      <c r="G13" s="55"/>
      <c r="H13" s="48"/>
      <c r="I13" s="49" t="s">
        <v>24</v>
      </c>
      <c r="J13" s="29" t="s">
        <v>41</v>
      </c>
      <c r="K13" s="30" t="s">
        <v>25</v>
      </c>
      <c r="L13" s="33">
        <f>SUM(G7*M13)</f>
        <v>1.1200000000000001E-6</v>
      </c>
      <c r="M13" s="31">
        <v>1.9999999999999999E-6</v>
      </c>
      <c r="N13" s="57"/>
      <c r="O13" s="18"/>
    </row>
    <row r="14" spans="1:256">
      <c r="A14" s="51"/>
      <c r="B14" s="53"/>
      <c r="C14" s="49"/>
      <c r="D14" s="46"/>
      <c r="E14" s="42"/>
      <c r="F14" s="46"/>
      <c r="G14" s="55"/>
      <c r="H14" s="48"/>
      <c r="I14" s="49"/>
      <c r="J14" s="30" t="s">
        <v>42</v>
      </c>
      <c r="K14" s="30" t="s">
        <v>43</v>
      </c>
      <c r="L14" s="33">
        <f>SUM(G7*M14)</f>
        <v>1.6800000000000002E-5</v>
      </c>
      <c r="M14" s="31">
        <v>3.0000000000000001E-5</v>
      </c>
      <c r="N14" s="57"/>
    </row>
    <row r="15" spans="1:256">
      <c r="A15" s="51"/>
      <c r="B15" s="53"/>
      <c r="C15" s="49"/>
      <c r="D15" s="46"/>
      <c r="E15" s="42"/>
      <c r="F15" s="46"/>
      <c r="G15" s="55"/>
      <c r="H15" s="48"/>
      <c r="I15" s="49"/>
      <c r="J15" s="30" t="s">
        <v>36</v>
      </c>
      <c r="K15" s="30" t="s">
        <v>37</v>
      </c>
      <c r="L15" s="33">
        <f>SUM(G7*M15)</f>
        <v>4.4800000000000005E-5</v>
      </c>
      <c r="M15" s="31">
        <v>8.0000000000000007E-5</v>
      </c>
      <c r="N15" s="58"/>
    </row>
  </sheetData>
  <mergeCells count="18">
    <mergeCell ref="I13:I15"/>
    <mergeCell ref="A4:A15"/>
    <mergeCell ref="B4:B15"/>
    <mergeCell ref="C4:C15"/>
    <mergeCell ref="D4:D15"/>
    <mergeCell ref="E7:E15"/>
    <mergeCell ref="I4:I6"/>
    <mergeCell ref="I7:I12"/>
    <mergeCell ref="F7:F15"/>
    <mergeCell ref="G7:G15"/>
    <mergeCell ref="H7:H15"/>
    <mergeCell ref="A1:N1"/>
    <mergeCell ref="I3:J3"/>
    <mergeCell ref="E4:E6"/>
    <mergeCell ref="F4:F6"/>
    <mergeCell ref="G4:G6"/>
    <mergeCell ref="H4:H6"/>
    <mergeCell ref="N4:N15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2018-06-20T01:49:34Z</cp:lastPrinted>
  <dcterms:created xsi:type="dcterms:W3CDTF">2017-04-07T08:06:08Z</dcterms:created>
  <dcterms:modified xsi:type="dcterms:W3CDTF">2018-06-20T01:50:40Z</dcterms:modified>
</cp:coreProperties>
</file>